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6675" tabRatio="601" firstSheet="1" activeTab="2"/>
  </bookViews>
  <sheets>
    <sheet name="график" sheetId="1" r:id="rId1"/>
    <sheet name="тариф.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<sst xmlns="http://schemas.openxmlformats.org/spreadsheetml/2006/main" count="275" uniqueCount="134">
  <si>
    <t>№</t>
  </si>
  <si>
    <t>Наименование колледжа</t>
  </si>
  <si>
    <t>дата</t>
  </si>
  <si>
    <t>время</t>
  </si>
  <si>
    <t>Тарификация</t>
  </si>
  <si>
    <t>бюджет</t>
  </si>
  <si>
    <t>договор</t>
  </si>
  <si>
    <t>Курс</t>
  </si>
  <si>
    <t>Показатели:</t>
  </si>
  <si>
    <t>Специальность:</t>
  </si>
  <si>
    <t>Количество учащихся,всего-</t>
  </si>
  <si>
    <t>Число часов-</t>
  </si>
  <si>
    <t>Ф.И.О.</t>
  </si>
  <si>
    <t>Занимаемая должность(с указанием предмета)</t>
  </si>
  <si>
    <t>Образование(высшее)</t>
  </si>
  <si>
    <t>Номер док-та и дата выдачи</t>
  </si>
  <si>
    <t>Пед.стаж</t>
  </si>
  <si>
    <t>Число часов в м-ц</t>
  </si>
  <si>
    <t>доплата</t>
  </si>
  <si>
    <t>Учебные планы,производственные показатели</t>
  </si>
  <si>
    <t>График сдачи данных по колледжам.</t>
  </si>
  <si>
    <t>15 сентября</t>
  </si>
  <si>
    <t>16 сентября</t>
  </si>
  <si>
    <t>22 сентября</t>
  </si>
  <si>
    <t>14 сентября</t>
  </si>
  <si>
    <t>21 сентября</t>
  </si>
  <si>
    <t>20 сентября</t>
  </si>
  <si>
    <t>Согласовано</t>
  </si>
  <si>
    <t>Оконченное учебное заведение</t>
  </si>
  <si>
    <t>КГКП"Костанайский педагогический колледж"</t>
  </si>
  <si>
    <t>7 сентября</t>
  </si>
  <si>
    <t>9 ч. 30 мин</t>
  </si>
  <si>
    <t>КГКП "Рудненский социально-гуманитарный колледж"</t>
  </si>
  <si>
    <t>11 ч. 30 мин</t>
  </si>
  <si>
    <t>КГКП"Рудненский музыкальный колледж"</t>
  </si>
  <si>
    <t>14 ч. 30 мин</t>
  </si>
  <si>
    <t>КГКП"Рудненский политехнический колледж"</t>
  </si>
  <si>
    <t>16 ч. 30 мин</t>
  </si>
  <si>
    <t>КГКП "Рудненский колледж строительства и транспорта"</t>
  </si>
  <si>
    <t>8 сентября</t>
  </si>
  <si>
    <t>КГКП" Костанайский индустриально-педагогический колледж"</t>
  </si>
  <si>
    <t>КГКП "Костанайский строительный колледж"</t>
  </si>
  <si>
    <t>КГКП "Костанайский политехнический колледж"</t>
  </si>
  <si>
    <t>КГКП "Костанайский сельскохозяйственный колледж"</t>
  </si>
  <si>
    <t>9 сентября</t>
  </si>
  <si>
    <t>КГКП "Рудненский горно-технологический колледж"</t>
  </si>
  <si>
    <t>КГКП "Рудненский колледж технологии и сервиса"</t>
  </si>
  <si>
    <t>КГКП"Костанайский колледж автомобильного транспорта"</t>
  </si>
  <si>
    <t>КГКП "Торгайский аграрнотехнический колледж колледж"</t>
  </si>
  <si>
    <t>КГКП"Торгайский гуманитарный колледж"</t>
  </si>
  <si>
    <t>КГКП "Аркалыкский политехнический колледж"</t>
  </si>
  <si>
    <t>КГКП "Костанайский строительно-технический колледж"</t>
  </si>
  <si>
    <t>КГКП " Костанайский колледж бытсервиса"</t>
  </si>
  <si>
    <t>КГКП "Лисаковский технический колледж"</t>
  </si>
  <si>
    <t>КГКП "Житикаринский политехнический колледж"</t>
  </si>
  <si>
    <t>КГКП "Костанайский профессионально-технический колледж"</t>
  </si>
  <si>
    <t>КГКП "Костанайский колледж сферы обслуживания"</t>
  </si>
  <si>
    <t>КГКП"Казахстанский агротехнический колледж"</t>
  </si>
  <si>
    <t>КГКП "Сарыкольский колледж агробизнеса и права"</t>
  </si>
  <si>
    <t>КГКП "Тобольский  профессионально-технический колледж"</t>
  </si>
  <si>
    <t>КГКП "Аулиекольский сельскохозяйственный колледж"</t>
  </si>
  <si>
    <t>КГКП "Боровской профессионально-технический колледж"</t>
  </si>
  <si>
    <t>КГКП "Карасуский сельскохозяйственный колледж"</t>
  </si>
  <si>
    <t>КГКП "Наурзумский сельскохозяйственный колледж"</t>
  </si>
  <si>
    <t>КГКП "Денисовский профессионально-технический колледж"</t>
  </si>
  <si>
    <t>КГКП "Федоровский сельскохозяйственный колледж"</t>
  </si>
  <si>
    <t>КИНЭУ</t>
  </si>
  <si>
    <t>Костанайский социально-технический колледж</t>
  </si>
  <si>
    <t>Костанайский гуманитарный коллледж</t>
  </si>
  <si>
    <t xml:space="preserve">Костанайский экономический колледж </t>
  </si>
  <si>
    <t>Учреждение "Зерек"</t>
  </si>
  <si>
    <t>Для сдачи учебных часов при себе иметь рабочие планы, производственные показателя  (подпись директора и печать)</t>
  </si>
  <si>
    <t>Для сдачи тарификации при себе иметь протокол аттестационной комиссии на 1.09.2016 г.</t>
  </si>
  <si>
    <t>5 сентября</t>
  </si>
  <si>
    <t>6 сентября</t>
  </si>
  <si>
    <t>13 сентября</t>
  </si>
  <si>
    <t>19 сентября</t>
  </si>
  <si>
    <t>кл.рук</t>
  </si>
  <si>
    <t>зав.каб</t>
  </si>
  <si>
    <t xml:space="preserve">Всего заработная плата в месяц </t>
  </si>
  <si>
    <t>проверка тетрадей</t>
  </si>
  <si>
    <t>Звено, ступень по блокам (категория G)</t>
  </si>
  <si>
    <t>Оклад согласно ППРК № 1193 от 31.12.2015 г. (оклад по G)</t>
  </si>
  <si>
    <t>Заработная плата в месяц по НСОТ (G)</t>
  </si>
  <si>
    <t>%</t>
  </si>
  <si>
    <t>сумма</t>
  </si>
  <si>
    <t>высшее</t>
  </si>
  <si>
    <t>Ставка</t>
  </si>
  <si>
    <t>Утверждаю</t>
  </si>
  <si>
    <t>экзамены</t>
  </si>
  <si>
    <t>консультация</t>
  </si>
  <si>
    <t>КГКП "Аркалыкский политехнический колледж" Управления образования акимата Костанайской области</t>
  </si>
  <si>
    <t>к-во часов</t>
  </si>
  <si>
    <t>за работ с детьми с огран возмож 40%</t>
  </si>
  <si>
    <t>Бюджеьная программа (024-000)</t>
  </si>
  <si>
    <t xml:space="preserve">1401000--строительство и эксплуатация зданий и сооружении </t>
  </si>
  <si>
    <t>Заместитель руководителя</t>
  </si>
  <si>
    <t xml:space="preserve">Аркалыкское педогогическое училище 1997 г, воспитатель  Карагандинский пединститут  педагогика и психология </t>
  </si>
  <si>
    <t>21,6</t>
  </si>
  <si>
    <t xml:space="preserve"> на 1 сентября 2019 года</t>
  </si>
  <si>
    <t>И.о.директора КГКП "Аркалыкский политехнический колледж"</t>
  </si>
  <si>
    <t>___________________________И. Крыжанова</t>
  </si>
  <si>
    <t>_____________________ Альжанова М.Х.</t>
  </si>
  <si>
    <t>Тарификационный список  преподавателей №14</t>
  </si>
  <si>
    <t xml:space="preserve">Надбавка 10% </t>
  </si>
  <si>
    <t>Итого</t>
  </si>
  <si>
    <t>Преподаватель физической культуры</t>
  </si>
  <si>
    <t>БЖБ №0042913, 2007г</t>
  </si>
  <si>
    <t>19 лет</t>
  </si>
  <si>
    <t>В1-4</t>
  </si>
  <si>
    <t>Преподаватель специальной технологии</t>
  </si>
  <si>
    <t>Целиноградский СХИ, инженер-строитель</t>
  </si>
  <si>
    <t>ИВ №322989, 1983г.</t>
  </si>
  <si>
    <t>36 лет</t>
  </si>
  <si>
    <t>Вакансия</t>
  </si>
  <si>
    <t>Классное руководство</t>
  </si>
  <si>
    <t>ЖБ ІІ№0143928  1997г</t>
  </si>
  <si>
    <t>14 лет 10 мес</t>
  </si>
  <si>
    <t>Предподаватель основы предпринимателской деятельности</t>
  </si>
  <si>
    <t>Алматинский институт экономики и статистики, финансы и кредит</t>
  </si>
  <si>
    <t>ЖБ№0042905, 2013г</t>
  </si>
  <si>
    <t>14 лет</t>
  </si>
  <si>
    <t>Костанайский инженерно-экономический университет  им. М.Дулатова, бакалавр производственного обучения</t>
  </si>
  <si>
    <t>ЖБ-Б №1319770, 2018г.</t>
  </si>
  <si>
    <t>9 лет</t>
  </si>
  <si>
    <t>7-10</t>
  </si>
  <si>
    <t>Исполнители:</t>
  </si>
  <si>
    <t xml:space="preserve">Зам.директора по УР </t>
  </si>
  <si>
    <t>Крыжанова И.В</t>
  </si>
  <si>
    <t>Главный бухгалтер</t>
  </si>
  <si>
    <t>Иманбекова З.К.</t>
  </si>
  <si>
    <t>Аркалыкский государственный педагогический институт им. Ы. Алтынсарина, бакалавр физической культуры и спорта</t>
  </si>
  <si>
    <t>Преподаватель охраны труда</t>
  </si>
  <si>
    <t>Управления образования акимата Костанайской области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</si>
</sst>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"/>
    <numFmt numFmtId="178" formatCode="_-* #,##0.0_р_._-;\-* #,##0.0_р_._-;_-* &quot;-&quot;??_р_._-;_-@_-"/>
    <numFmt numFmtId="179" formatCode="_-* #,##0_р_._-;\-* #,##0_р_._-;_-* &quot;-&quot;??_р_._-;_-@_-"/>
    <numFmt numFmtId="180" formatCode="0.0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mmm/yyyy"/>
    <numFmt numFmtId="185" formatCode="[$-FC19]d\ mmmm\ yyyy\ &quot;г.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1" fillId="33" borderId="10" xfId="53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11" fillId="33" borderId="10" xfId="54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11" fillId="33" borderId="10" xfId="55" applyFont="1" applyFill="1" applyBorder="1" applyAlignment="1">
      <alignment vertical="center" wrapText="1"/>
      <protection/>
    </xf>
    <xf numFmtId="0" fontId="11" fillId="33" borderId="10" xfId="0" applyFont="1" applyFill="1" applyBorder="1" applyAlignment="1">
      <alignment vertical="center" wrapText="1"/>
    </xf>
    <xf numFmtId="0" fontId="11" fillId="33" borderId="10" xfId="53" applyFont="1" applyFill="1" applyBorder="1" applyAlignment="1">
      <alignment horizontal="left" vertical="center" wrapText="1"/>
      <protection/>
    </xf>
    <xf numFmtId="0" fontId="11" fillId="33" borderId="10" xfId="0" applyFont="1" applyFill="1" applyBorder="1" applyAlignment="1">
      <alignment horizontal="left" vertical="top" wrapText="1"/>
    </xf>
    <xf numFmtId="0" fontId="11" fillId="33" borderId="0" xfId="55" applyFont="1" applyFill="1" applyBorder="1" applyAlignment="1">
      <alignment vertical="center" wrapText="1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9" fillId="0" borderId="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49" fontId="16" fillId="0" borderId="10" xfId="0" applyNumberFormat="1" applyFont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top" wrapText="1"/>
    </xf>
    <xf numFmtId="1" fontId="15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49" fontId="16" fillId="0" borderId="10" xfId="0" applyNumberFormat="1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49" fontId="15" fillId="0" borderId="10" xfId="0" applyNumberFormat="1" applyFont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49" fontId="15" fillId="34" borderId="10" xfId="0" applyNumberFormat="1" applyFont="1" applyFill="1" applyBorder="1" applyAlignment="1">
      <alignment vertical="top" wrapText="1"/>
    </xf>
    <xf numFmtId="0" fontId="15" fillId="0" borderId="10" xfId="0" applyFont="1" applyBorder="1" applyAlignment="1">
      <alignment/>
    </xf>
    <xf numFmtId="0" fontId="8" fillId="35" borderId="10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horizontal="center" vertical="top" wrapText="1"/>
    </xf>
    <xf numFmtId="2" fontId="8" fillId="35" borderId="10" xfId="0" applyNumberFormat="1" applyFont="1" applyFill="1" applyBorder="1" applyAlignment="1">
      <alignment horizontal="center" vertical="top" wrapText="1"/>
    </xf>
    <xf numFmtId="172" fontId="8" fillId="35" borderId="10" xfId="0" applyNumberFormat="1" applyFont="1" applyFill="1" applyBorder="1" applyAlignment="1">
      <alignment horizontal="center" vertical="top" wrapText="1"/>
    </xf>
    <xf numFmtId="3" fontId="8" fillId="35" borderId="10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14" fillId="34" borderId="0" xfId="0" applyFont="1" applyFill="1" applyAlignment="1">
      <alignment/>
    </xf>
    <xf numFmtId="2" fontId="15" fillId="33" borderId="10" xfId="0" applyNumberFormat="1" applyFont="1" applyFill="1" applyBorder="1" applyAlignment="1">
      <alignment horizontal="center" vertical="top" wrapText="1"/>
    </xf>
    <xf numFmtId="1" fontId="15" fillId="33" borderId="10" xfId="0" applyNumberFormat="1" applyFont="1" applyFill="1" applyBorder="1" applyAlignment="1">
      <alignment horizontal="center" vertical="top" wrapText="1"/>
    </xf>
    <xf numFmtId="9" fontId="15" fillId="33" borderId="10" xfId="0" applyNumberFormat="1" applyFont="1" applyFill="1" applyBorder="1" applyAlignment="1">
      <alignment horizontal="center" vertical="top" wrapText="1"/>
    </xf>
    <xf numFmtId="49" fontId="16" fillId="33" borderId="10" xfId="0" applyNumberFormat="1" applyFont="1" applyFill="1" applyBorder="1" applyAlignment="1">
      <alignment horizontal="center" vertical="top" wrapText="1"/>
    </xf>
    <xf numFmtId="49" fontId="15" fillId="33" borderId="10" xfId="0" applyNumberFormat="1" applyFont="1" applyFill="1" applyBorder="1" applyAlignment="1">
      <alignment horizontal="center" vertical="top" wrapText="1"/>
    </xf>
    <xf numFmtId="49" fontId="16" fillId="33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61-015-102" xfId="54"/>
    <cellStyle name="Обычный_261-015-10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4.00390625" style="0" customWidth="1"/>
    <col min="2" max="2" width="43.125" style="0" customWidth="1"/>
    <col min="3" max="3" width="14.125" style="0" customWidth="1"/>
    <col min="4" max="4" width="13.375" style="0" customWidth="1"/>
    <col min="5" max="5" width="13.75390625" style="0" customWidth="1"/>
    <col min="6" max="6" width="11.75390625" style="0" customWidth="1"/>
    <col min="7" max="7" width="10.375" style="0" customWidth="1"/>
    <col min="8" max="8" width="37.25390625" style="0" customWidth="1"/>
    <col min="9" max="9" width="4.75390625" style="0" customWidth="1"/>
    <col min="10" max="10" width="10.25390625" style="0" customWidth="1"/>
    <col min="11" max="11" width="8.00390625" style="0" customWidth="1"/>
    <col min="12" max="12" width="47.375" style="0" customWidth="1"/>
  </cols>
  <sheetData>
    <row r="1" spans="1:14" ht="15.75">
      <c r="A1" s="8"/>
      <c r="B1" s="18" t="s">
        <v>20</v>
      </c>
      <c r="C1" s="10"/>
      <c r="D1" s="10"/>
      <c r="E1" s="10"/>
      <c r="F1" s="10"/>
      <c r="M1" s="8"/>
      <c r="N1" s="7"/>
    </row>
    <row r="2" spans="1:14" ht="12.75">
      <c r="A2" s="8"/>
      <c r="B2" s="2"/>
      <c r="C2" s="10"/>
      <c r="D2" s="10"/>
      <c r="E2" s="10"/>
      <c r="F2" s="10"/>
      <c r="M2" s="8"/>
      <c r="N2" s="7"/>
    </row>
    <row r="3" spans="1:14" ht="12.75">
      <c r="A3" s="8"/>
      <c r="B3" s="2"/>
      <c r="C3" s="10"/>
      <c r="D3" s="10"/>
      <c r="E3" s="10"/>
      <c r="F3" s="10"/>
      <c r="M3" s="8"/>
      <c r="N3" s="7"/>
    </row>
    <row r="4" spans="1:14" ht="39.75" customHeight="1">
      <c r="A4" s="69" t="s">
        <v>0</v>
      </c>
      <c r="B4" s="68" t="s">
        <v>1</v>
      </c>
      <c r="C4" s="71" t="s">
        <v>19</v>
      </c>
      <c r="D4" s="71"/>
      <c r="E4" s="71" t="s">
        <v>4</v>
      </c>
      <c r="F4" s="71"/>
      <c r="M4" s="3"/>
      <c r="N4" s="9"/>
    </row>
    <row r="5" spans="1:14" ht="24.75" customHeight="1">
      <c r="A5" s="70"/>
      <c r="B5" s="68"/>
      <c r="C5" s="19" t="s">
        <v>2</v>
      </c>
      <c r="D5" s="19" t="s">
        <v>3</v>
      </c>
      <c r="E5" s="19" t="s">
        <v>2</v>
      </c>
      <c r="F5" s="19" t="s">
        <v>3</v>
      </c>
      <c r="M5" s="8"/>
      <c r="N5" s="7"/>
    </row>
    <row r="6" spans="1:14" ht="15" customHeight="1">
      <c r="A6" s="20">
        <v>1</v>
      </c>
      <c r="B6" s="23" t="s">
        <v>29</v>
      </c>
      <c r="C6" s="21" t="s">
        <v>73</v>
      </c>
      <c r="D6" s="21" t="s">
        <v>31</v>
      </c>
      <c r="E6" s="24" t="s">
        <v>24</v>
      </c>
      <c r="F6" s="22" t="s">
        <v>33</v>
      </c>
      <c r="M6" s="8"/>
      <c r="N6" s="7"/>
    </row>
    <row r="7" spans="1:14" ht="23.25" customHeight="1">
      <c r="A7" s="20">
        <v>2</v>
      </c>
      <c r="B7" s="31" t="s">
        <v>40</v>
      </c>
      <c r="C7" s="21" t="s">
        <v>73</v>
      </c>
      <c r="D7" s="21" t="s">
        <v>31</v>
      </c>
      <c r="E7" s="24" t="s">
        <v>24</v>
      </c>
      <c r="F7" s="21" t="s">
        <v>33</v>
      </c>
      <c r="M7" s="8"/>
      <c r="N7" s="7"/>
    </row>
    <row r="8" spans="1:14" ht="22.5" customHeight="1">
      <c r="A8" s="20">
        <v>3</v>
      </c>
      <c r="B8" s="30" t="s">
        <v>60</v>
      </c>
      <c r="C8" s="21" t="s">
        <v>73</v>
      </c>
      <c r="D8" s="22" t="s">
        <v>33</v>
      </c>
      <c r="E8" s="24" t="s">
        <v>24</v>
      </c>
      <c r="F8" s="22" t="s">
        <v>35</v>
      </c>
      <c r="M8" s="8"/>
      <c r="N8" s="7"/>
    </row>
    <row r="9" spans="1:14" ht="22.5" customHeight="1">
      <c r="A9" s="20">
        <v>4</v>
      </c>
      <c r="B9" s="30" t="s">
        <v>51</v>
      </c>
      <c r="C9" s="21" t="s">
        <v>73</v>
      </c>
      <c r="D9" s="21" t="s">
        <v>33</v>
      </c>
      <c r="E9" s="24" t="s">
        <v>24</v>
      </c>
      <c r="F9" s="22" t="s">
        <v>35</v>
      </c>
      <c r="M9" s="8"/>
      <c r="N9" s="7"/>
    </row>
    <row r="10" spans="1:14" ht="24" customHeight="1">
      <c r="A10" s="20">
        <v>5</v>
      </c>
      <c r="B10" s="30" t="s">
        <v>61</v>
      </c>
      <c r="C10" s="21" t="s">
        <v>73</v>
      </c>
      <c r="D10" s="22" t="s">
        <v>35</v>
      </c>
      <c r="E10" s="24" t="s">
        <v>24</v>
      </c>
      <c r="F10" s="22" t="s">
        <v>37</v>
      </c>
      <c r="H10" s="33"/>
      <c r="M10" s="8"/>
      <c r="N10" s="7"/>
    </row>
    <row r="11" spans="1:14" ht="24" customHeight="1">
      <c r="A11" s="20">
        <v>6</v>
      </c>
      <c r="B11" s="30" t="s">
        <v>52</v>
      </c>
      <c r="C11" s="21" t="s">
        <v>73</v>
      </c>
      <c r="D11" s="22" t="s">
        <v>35</v>
      </c>
      <c r="E11" s="24" t="s">
        <v>24</v>
      </c>
      <c r="F11" s="22" t="s">
        <v>37</v>
      </c>
      <c r="H11" s="33"/>
      <c r="M11" s="8"/>
      <c r="N11" s="7"/>
    </row>
    <row r="12" spans="1:14" ht="25.5" customHeight="1">
      <c r="A12" s="20">
        <v>7</v>
      </c>
      <c r="B12" s="30" t="s">
        <v>64</v>
      </c>
      <c r="C12" s="21" t="s">
        <v>73</v>
      </c>
      <c r="D12" s="22" t="s">
        <v>37</v>
      </c>
      <c r="E12" s="21" t="s">
        <v>21</v>
      </c>
      <c r="F12" s="21" t="s">
        <v>31</v>
      </c>
      <c r="M12" s="8"/>
      <c r="N12" s="7"/>
    </row>
    <row r="13" spans="1:14" ht="19.5" customHeight="1">
      <c r="A13" s="20">
        <v>8</v>
      </c>
      <c r="B13" s="29" t="s">
        <v>41</v>
      </c>
      <c r="C13" s="21" t="s">
        <v>74</v>
      </c>
      <c r="D13" s="21" t="s">
        <v>31</v>
      </c>
      <c r="E13" s="21" t="s">
        <v>21</v>
      </c>
      <c r="F13" s="22" t="s">
        <v>33</v>
      </c>
      <c r="M13" s="8"/>
      <c r="N13" s="7"/>
    </row>
    <row r="14" spans="1:14" ht="19.5" customHeight="1">
      <c r="A14" s="20">
        <v>9</v>
      </c>
      <c r="B14" s="30" t="s">
        <v>45</v>
      </c>
      <c r="C14" s="21" t="s">
        <v>74</v>
      </c>
      <c r="D14" s="21" t="s">
        <v>31</v>
      </c>
      <c r="E14" s="21" t="s">
        <v>21</v>
      </c>
      <c r="F14" s="22" t="s">
        <v>33</v>
      </c>
      <c r="M14" s="8"/>
      <c r="N14" s="7"/>
    </row>
    <row r="15" spans="1:14" ht="16.5" customHeight="1">
      <c r="A15" s="20">
        <v>10</v>
      </c>
      <c r="B15" s="30" t="s">
        <v>65</v>
      </c>
      <c r="C15" s="21" t="s">
        <v>74</v>
      </c>
      <c r="D15" s="22" t="s">
        <v>33</v>
      </c>
      <c r="E15" s="21" t="s">
        <v>21</v>
      </c>
      <c r="F15" s="22" t="s">
        <v>35</v>
      </c>
      <c r="M15" s="8"/>
      <c r="N15" s="7"/>
    </row>
    <row r="16" spans="1:14" ht="16.5" customHeight="1">
      <c r="A16" s="20">
        <v>11</v>
      </c>
      <c r="B16" s="30" t="s">
        <v>38</v>
      </c>
      <c r="C16" s="21" t="s">
        <v>74</v>
      </c>
      <c r="D16" s="22" t="s">
        <v>33</v>
      </c>
      <c r="E16" s="21" t="s">
        <v>21</v>
      </c>
      <c r="F16" s="22" t="s">
        <v>35</v>
      </c>
      <c r="M16" s="8"/>
      <c r="N16" s="7"/>
    </row>
    <row r="17" spans="1:14" ht="15.75" customHeight="1">
      <c r="A17" s="20">
        <v>12</v>
      </c>
      <c r="B17" s="29" t="s">
        <v>58</v>
      </c>
      <c r="C17" s="21" t="s">
        <v>74</v>
      </c>
      <c r="D17" s="22" t="s">
        <v>35</v>
      </c>
      <c r="E17" s="21" t="s">
        <v>21</v>
      </c>
      <c r="F17" s="22" t="s">
        <v>37</v>
      </c>
      <c r="M17" s="8"/>
      <c r="N17" s="7"/>
    </row>
    <row r="18" spans="1:14" ht="15.75" customHeight="1">
      <c r="A18" s="20">
        <v>13</v>
      </c>
      <c r="B18" s="23" t="s">
        <v>66</v>
      </c>
      <c r="C18" s="21" t="s">
        <v>74</v>
      </c>
      <c r="D18" s="22" t="s">
        <v>35</v>
      </c>
      <c r="E18" s="21" t="s">
        <v>21</v>
      </c>
      <c r="F18" s="22" t="s">
        <v>37</v>
      </c>
      <c r="M18" s="8"/>
      <c r="N18" s="7"/>
    </row>
    <row r="19" spans="1:14" ht="21.75" customHeight="1">
      <c r="A19" s="20">
        <v>14</v>
      </c>
      <c r="B19" s="30" t="s">
        <v>59</v>
      </c>
      <c r="C19" s="21" t="s">
        <v>74</v>
      </c>
      <c r="D19" s="22" t="s">
        <v>37</v>
      </c>
      <c r="E19" s="21" t="s">
        <v>22</v>
      </c>
      <c r="F19" s="21" t="s">
        <v>31</v>
      </c>
      <c r="M19" s="8"/>
      <c r="N19" s="7"/>
    </row>
    <row r="20" spans="1:14" ht="21.75" customHeight="1">
      <c r="A20" s="20">
        <v>15</v>
      </c>
      <c r="B20" s="26" t="s">
        <v>67</v>
      </c>
      <c r="C20" s="21" t="s">
        <v>74</v>
      </c>
      <c r="D20" s="22" t="s">
        <v>37</v>
      </c>
      <c r="E20" s="21" t="s">
        <v>22</v>
      </c>
      <c r="F20" s="21" t="s">
        <v>31</v>
      </c>
      <c r="M20" s="8"/>
      <c r="N20" s="7"/>
    </row>
    <row r="21" spans="1:14" ht="15.75" customHeight="1">
      <c r="A21" s="20">
        <v>16</v>
      </c>
      <c r="B21" s="29" t="s">
        <v>42</v>
      </c>
      <c r="C21" s="21" t="s">
        <v>30</v>
      </c>
      <c r="D21" s="21" t="s">
        <v>31</v>
      </c>
      <c r="E21" s="21" t="s">
        <v>22</v>
      </c>
      <c r="F21" s="22" t="s">
        <v>33</v>
      </c>
      <c r="M21" s="8"/>
      <c r="N21" s="7"/>
    </row>
    <row r="22" spans="1:14" ht="15.75" customHeight="1">
      <c r="A22" s="20">
        <v>17</v>
      </c>
      <c r="B22" s="26" t="s">
        <v>68</v>
      </c>
      <c r="C22" s="21" t="s">
        <v>30</v>
      </c>
      <c r="D22" s="21" t="s">
        <v>31</v>
      </c>
      <c r="E22" s="21" t="s">
        <v>22</v>
      </c>
      <c r="F22" s="22" t="s">
        <v>33</v>
      </c>
      <c r="M22" s="8"/>
      <c r="N22" s="7"/>
    </row>
    <row r="23" spans="1:14" ht="15.75" customHeight="1">
      <c r="A23" s="20">
        <v>18</v>
      </c>
      <c r="B23" s="30" t="s">
        <v>62</v>
      </c>
      <c r="C23" s="21" t="s">
        <v>30</v>
      </c>
      <c r="D23" s="22" t="s">
        <v>33</v>
      </c>
      <c r="E23" s="21" t="s">
        <v>22</v>
      </c>
      <c r="F23" s="22" t="s">
        <v>35</v>
      </c>
      <c r="M23" s="8"/>
      <c r="N23" s="7"/>
    </row>
    <row r="24" spans="1:14" ht="15.75" customHeight="1">
      <c r="A24" s="20">
        <v>19</v>
      </c>
      <c r="B24" s="23" t="s">
        <v>69</v>
      </c>
      <c r="C24" s="21" t="s">
        <v>30</v>
      </c>
      <c r="D24" s="22" t="s">
        <v>33</v>
      </c>
      <c r="E24" s="21" t="s">
        <v>22</v>
      </c>
      <c r="F24" s="22" t="s">
        <v>35</v>
      </c>
      <c r="M24" s="8"/>
      <c r="N24" s="7"/>
    </row>
    <row r="25" spans="1:14" ht="18" customHeight="1">
      <c r="A25" s="20">
        <v>20</v>
      </c>
      <c r="B25" s="30" t="s">
        <v>63</v>
      </c>
      <c r="C25" s="21" t="s">
        <v>30</v>
      </c>
      <c r="D25" s="22" t="s">
        <v>35</v>
      </c>
      <c r="E25" s="21" t="s">
        <v>22</v>
      </c>
      <c r="F25" s="22" t="s">
        <v>37</v>
      </c>
      <c r="G25" s="1"/>
      <c r="M25" s="8"/>
      <c r="N25" s="7"/>
    </row>
    <row r="26" spans="1:14" ht="18" customHeight="1">
      <c r="A26" s="20">
        <v>21</v>
      </c>
      <c r="B26" s="32" t="s">
        <v>70</v>
      </c>
      <c r="C26" s="21" t="s">
        <v>30</v>
      </c>
      <c r="D26" s="22" t="s">
        <v>35</v>
      </c>
      <c r="E26" s="21" t="s">
        <v>22</v>
      </c>
      <c r="F26" s="22" t="s">
        <v>37</v>
      </c>
      <c r="G26" s="1"/>
      <c r="M26" s="8"/>
      <c r="N26" s="7"/>
    </row>
    <row r="27" spans="1:14" ht="24.75" customHeight="1">
      <c r="A27" s="20">
        <v>22</v>
      </c>
      <c r="B27" s="30" t="s">
        <v>55</v>
      </c>
      <c r="C27" s="21" t="s">
        <v>30</v>
      </c>
      <c r="D27" s="22" t="s">
        <v>37</v>
      </c>
      <c r="E27" s="21" t="s">
        <v>76</v>
      </c>
      <c r="F27" s="21" t="s">
        <v>31</v>
      </c>
      <c r="M27" s="8"/>
      <c r="N27" s="7"/>
    </row>
    <row r="28" spans="1:14" ht="24.75" customHeight="1">
      <c r="A28" s="20">
        <v>23</v>
      </c>
      <c r="B28" s="23" t="s">
        <v>47</v>
      </c>
      <c r="C28" s="21" t="s">
        <v>39</v>
      </c>
      <c r="D28" s="21" t="s">
        <v>31</v>
      </c>
      <c r="E28" s="21" t="s">
        <v>76</v>
      </c>
      <c r="F28" s="22" t="s">
        <v>33</v>
      </c>
      <c r="M28" s="8"/>
      <c r="N28" s="7"/>
    </row>
    <row r="29" spans="1:14" ht="18" customHeight="1">
      <c r="A29" s="20">
        <v>24</v>
      </c>
      <c r="B29" s="30" t="s">
        <v>56</v>
      </c>
      <c r="C29" s="24" t="s">
        <v>39</v>
      </c>
      <c r="D29" s="22" t="s">
        <v>33</v>
      </c>
      <c r="E29" s="21" t="s">
        <v>76</v>
      </c>
      <c r="F29" s="22" t="s">
        <v>35</v>
      </c>
      <c r="M29" s="8"/>
      <c r="N29" s="7"/>
    </row>
    <row r="30" spans="1:14" ht="18" customHeight="1">
      <c r="A30" s="20">
        <v>25</v>
      </c>
      <c r="B30" s="23" t="s">
        <v>43</v>
      </c>
      <c r="C30" s="24" t="s">
        <v>39</v>
      </c>
      <c r="D30" s="22" t="s">
        <v>35</v>
      </c>
      <c r="E30" s="21" t="s">
        <v>76</v>
      </c>
      <c r="F30" s="22" t="s">
        <v>37</v>
      </c>
      <c r="G30" s="25"/>
      <c r="M30" s="8"/>
      <c r="N30" s="7"/>
    </row>
    <row r="31" spans="1:14" ht="27.75" customHeight="1">
      <c r="A31" s="20">
        <v>26</v>
      </c>
      <c r="B31" s="29" t="s">
        <v>32</v>
      </c>
      <c r="C31" s="24" t="s">
        <v>39</v>
      </c>
      <c r="D31" s="22" t="s">
        <v>37</v>
      </c>
      <c r="E31" s="21" t="s">
        <v>26</v>
      </c>
      <c r="F31" s="21" t="s">
        <v>31</v>
      </c>
      <c r="M31" s="8"/>
      <c r="N31" s="7"/>
    </row>
    <row r="32" spans="1:14" ht="24.75" customHeight="1">
      <c r="A32" s="20">
        <v>27</v>
      </c>
      <c r="B32" s="23" t="s">
        <v>48</v>
      </c>
      <c r="C32" s="24" t="s">
        <v>44</v>
      </c>
      <c r="D32" s="21" t="s">
        <v>31</v>
      </c>
      <c r="E32" s="21" t="s">
        <v>26</v>
      </c>
      <c r="F32" s="22" t="s">
        <v>33</v>
      </c>
      <c r="M32" s="8"/>
      <c r="N32" s="7"/>
    </row>
    <row r="33" spans="1:14" s="11" customFormat="1" ht="15.75" customHeight="1">
      <c r="A33" s="20">
        <v>28</v>
      </c>
      <c r="B33" s="23" t="s">
        <v>49</v>
      </c>
      <c r="C33" s="24" t="s">
        <v>44</v>
      </c>
      <c r="D33" s="22" t="s">
        <v>33</v>
      </c>
      <c r="E33" s="21" t="s">
        <v>26</v>
      </c>
      <c r="F33" s="22" t="s">
        <v>35</v>
      </c>
      <c r="M33" s="12"/>
      <c r="N33" s="13"/>
    </row>
    <row r="34" spans="1:14" ht="17.25" customHeight="1">
      <c r="A34" s="20">
        <v>29</v>
      </c>
      <c r="B34" s="30" t="s">
        <v>50</v>
      </c>
      <c r="C34" s="24" t="s">
        <v>44</v>
      </c>
      <c r="D34" s="22" t="s">
        <v>35</v>
      </c>
      <c r="E34" s="21" t="s">
        <v>26</v>
      </c>
      <c r="F34" s="22" t="s">
        <v>37</v>
      </c>
      <c r="G34" s="4"/>
      <c r="M34" s="8"/>
      <c r="N34" s="7"/>
    </row>
    <row r="35" spans="1:14" ht="24" customHeight="1">
      <c r="A35" s="20">
        <v>30</v>
      </c>
      <c r="B35" s="30" t="s">
        <v>46</v>
      </c>
      <c r="C35" s="24" t="s">
        <v>44</v>
      </c>
      <c r="D35" s="22" t="s">
        <v>37</v>
      </c>
      <c r="E35" s="21" t="s">
        <v>25</v>
      </c>
      <c r="F35" s="21" t="s">
        <v>31</v>
      </c>
      <c r="G35" s="1"/>
      <c r="M35" s="8"/>
      <c r="N35" s="7"/>
    </row>
    <row r="36" spans="1:14" ht="26.25" customHeight="1">
      <c r="A36" s="20">
        <v>31</v>
      </c>
      <c r="B36" s="23" t="s">
        <v>34</v>
      </c>
      <c r="C36" s="24" t="s">
        <v>75</v>
      </c>
      <c r="D36" s="21" t="s">
        <v>31</v>
      </c>
      <c r="E36" s="21" t="s">
        <v>25</v>
      </c>
      <c r="F36" s="22" t="s">
        <v>33</v>
      </c>
      <c r="G36" s="1"/>
      <c r="M36" s="8"/>
      <c r="N36" s="7"/>
    </row>
    <row r="37" spans="1:14" ht="15.75" customHeight="1">
      <c r="A37" s="20">
        <v>32</v>
      </c>
      <c r="B37" s="23" t="s">
        <v>36</v>
      </c>
      <c r="C37" s="24" t="s">
        <v>75</v>
      </c>
      <c r="D37" s="22" t="s">
        <v>33</v>
      </c>
      <c r="E37" s="21" t="s">
        <v>25</v>
      </c>
      <c r="F37" s="22" t="s">
        <v>35</v>
      </c>
      <c r="G37" s="1"/>
      <c r="M37" s="8"/>
      <c r="N37" s="7"/>
    </row>
    <row r="38" spans="1:14" ht="19.5" customHeight="1">
      <c r="A38" s="20">
        <v>33</v>
      </c>
      <c r="B38" s="26" t="s">
        <v>53</v>
      </c>
      <c r="C38" s="24" t="s">
        <v>75</v>
      </c>
      <c r="D38" s="22" t="s">
        <v>35</v>
      </c>
      <c r="E38" s="21" t="s">
        <v>25</v>
      </c>
      <c r="F38" s="22" t="s">
        <v>37</v>
      </c>
      <c r="G38" s="1"/>
      <c r="M38" s="7"/>
      <c r="N38" s="7"/>
    </row>
    <row r="39" spans="1:14" s="11" customFormat="1" ht="15.75" customHeight="1">
      <c r="A39" s="20">
        <v>34</v>
      </c>
      <c r="B39" s="23" t="s">
        <v>54</v>
      </c>
      <c r="C39" s="24" t="s">
        <v>75</v>
      </c>
      <c r="D39" s="22" t="s">
        <v>37</v>
      </c>
      <c r="E39" s="21" t="s">
        <v>23</v>
      </c>
      <c r="F39" s="21" t="s">
        <v>31</v>
      </c>
      <c r="M39" s="12"/>
      <c r="N39" s="13"/>
    </row>
    <row r="40" spans="1:14" s="11" customFormat="1" ht="15.75" customHeight="1">
      <c r="A40" s="20">
        <v>35</v>
      </c>
      <c r="B40" s="23" t="s">
        <v>57</v>
      </c>
      <c r="C40" s="24" t="s">
        <v>24</v>
      </c>
      <c r="D40" s="21" t="s">
        <v>31</v>
      </c>
      <c r="E40" s="21" t="s">
        <v>23</v>
      </c>
      <c r="F40" s="22" t="s">
        <v>33</v>
      </c>
      <c r="M40" s="12"/>
      <c r="N40" s="13"/>
    </row>
    <row r="41" spans="1:6" ht="12.75">
      <c r="A41" s="27"/>
      <c r="B41" s="14"/>
      <c r="C41" s="6"/>
      <c r="D41" s="28"/>
      <c r="E41" s="6"/>
      <c r="F41" s="6"/>
    </row>
    <row r="42" spans="1:6" ht="29.25" customHeight="1">
      <c r="A42" s="72" t="s">
        <v>71</v>
      </c>
      <c r="B42" s="72"/>
      <c r="C42" s="72"/>
      <c r="D42" s="72"/>
      <c r="E42" s="72"/>
      <c r="F42" s="72"/>
    </row>
    <row r="43" spans="1:6" ht="13.5">
      <c r="A43" s="72" t="s">
        <v>72</v>
      </c>
      <c r="B43" s="72"/>
      <c r="C43" s="72"/>
      <c r="D43" s="72"/>
      <c r="E43" s="72"/>
      <c r="F43" s="72"/>
    </row>
    <row r="44" spans="1:6" ht="18" customHeight="1">
      <c r="A44" s="72"/>
      <c r="B44" s="72"/>
      <c r="C44" s="72"/>
      <c r="D44" s="72"/>
      <c r="E44" s="72"/>
      <c r="F44" s="72"/>
    </row>
    <row r="45" ht="12.75">
      <c r="B45" s="17"/>
    </row>
    <row r="46" ht="12.75">
      <c r="B46" s="17"/>
    </row>
    <row r="47" ht="12.75">
      <c r="B47" s="17"/>
    </row>
    <row r="51" spans="1:7" ht="12.75">
      <c r="A51" s="8"/>
      <c r="B51" s="8"/>
      <c r="C51" s="8"/>
      <c r="D51" s="8"/>
      <c r="E51" s="8"/>
      <c r="F51" s="8"/>
      <c r="G51" s="1"/>
    </row>
    <row r="52" spans="1:6" ht="12.75">
      <c r="A52" s="8"/>
      <c r="B52" s="8"/>
      <c r="C52" s="8"/>
      <c r="D52" s="8"/>
      <c r="E52" s="8"/>
      <c r="F52" s="8"/>
    </row>
    <row r="53" spans="1:6" ht="12.75">
      <c r="A53" s="8"/>
      <c r="B53" s="8"/>
      <c r="C53" s="8"/>
      <c r="D53" s="8"/>
      <c r="E53" s="8"/>
      <c r="F53" s="8"/>
    </row>
    <row r="54" spans="1:6" ht="12.75">
      <c r="A54" s="8"/>
      <c r="B54" s="8"/>
      <c r="C54" s="8"/>
      <c r="D54" s="8"/>
      <c r="E54" s="8"/>
      <c r="F54" s="8"/>
    </row>
    <row r="55" spans="1:6" ht="12.75">
      <c r="A55" s="8"/>
      <c r="B55" s="8"/>
      <c r="C55" s="8"/>
      <c r="D55" s="8"/>
      <c r="E55" s="8"/>
      <c r="F55" s="8"/>
    </row>
    <row r="56" spans="1:6" ht="12.75">
      <c r="A56" s="8"/>
      <c r="B56" s="8"/>
      <c r="C56" s="8"/>
      <c r="D56" s="8"/>
      <c r="E56" s="8"/>
      <c r="F56" s="8"/>
    </row>
    <row r="57" spans="1:6" ht="12.75">
      <c r="A57" s="8"/>
      <c r="B57" s="8"/>
      <c r="C57" s="8"/>
      <c r="D57" s="8"/>
      <c r="E57" s="8"/>
      <c r="F57" s="8"/>
    </row>
    <row r="58" spans="1:6" ht="12.75">
      <c r="A58" s="8"/>
      <c r="C58" s="8"/>
      <c r="D58" s="8"/>
      <c r="E58" s="8"/>
      <c r="F58" s="8"/>
    </row>
    <row r="59" spans="1:6" ht="12.75">
      <c r="A59" s="8"/>
      <c r="C59" s="8"/>
      <c r="D59" s="8"/>
      <c r="E59" s="8"/>
      <c r="F59" s="8"/>
    </row>
    <row r="60" spans="1:6" ht="12.75">
      <c r="A60" s="8"/>
      <c r="C60" s="8"/>
      <c r="D60" s="8"/>
      <c r="E60" s="8"/>
      <c r="F60" s="8"/>
    </row>
  </sheetData>
  <sheetProtection/>
  <mergeCells count="7">
    <mergeCell ref="B4:B5"/>
    <mergeCell ref="A4:A5"/>
    <mergeCell ref="E4:F4"/>
    <mergeCell ref="C4:D4"/>
    <mergeCell ref="A42:F42"/>
    <mergeCell ref="A44:F44"/>
    <mergeCell ref="A43:F43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A59"/>
  <sheetViews>
    <sheetView view="pageBreakPreview" zoomScale="90" zoomScaleNormal="60" zoomScaleSheetLayoutView="90" zoomScalePageLayoutView="50" workbookViewId="0" topLeftCell="A19">
      <selection activeCell="B21" sqref="B21:B25"/>
    </sheetView>
  </sheetViews>
  <sheetFormatPr defaultColWidth="9.00390625" defaultRowHeight="12.75"/>
  <cols>
    <col min="1" max="1" width="3.125" style="0" customWidth="1"/>
    <col min="2" max="2" width="18.375" style="41" customWidth="1"/>
    <col min="3" max="3" width="16.25390625" style="0" customWidth="1"/>
    <col min="4" max="4" width="12.375" style="0" customWidth="1"/>
    <col min="5" max="5" width="31.375" style="0" customWidth="1"/>
    <col min="6" max="6" width="16.125" style="0" customWidth="1"/>
    <col min="7" max="7" width="7.625" style="0" customWidth="1"/>
    <col min="8" max="8" width="10.75390625" style="0" customWidth="1"/>
    <col min="9" max="9" width="14.75390625" style="0" customWidth="1"/>
    <col min="10" max="10" width="10.00390625" style="0" customWidth="1"/>
    <col min="11" max="11" width="10.375" style="0" customWidth="1"/>
    <col min="12" max="12" width="9.875" style="0" customWidth="1"/>
    <col min="13" max="13" width="8.00390625" style="0" customWidth="1"/>
    <col min="14" max="14" width="7.875" style="0" customWidth="1"/>
    <col min="15" max="15" width="6.625" style="0" customWidth="1"/>
    <col min="16" max="16" width="10.00390625" style="0" bestFit="1" customWidth="1"/>
    <col min="17" max="17" width="8.00390625" style="0" customWidth="1"/>
    <col min="18" max="18" width="15.00390625" style="0" customWidth="1"/>
    <col min="19" max="19" width="12.875" style="0" customWidth="1"/>
    <col min="20" max="20" width="11.375" style="0" customWidth="1"/>
  </cols>
  <sheetData>
    <row r="1" spans="1:20" ht="15">
      <c r="A1" s="34" t="s">
        <v>88</v>
      </c>
      <c r="B1" s="37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4" t="s">
        <v>27</v>
      </c>
      <c r="O1" s="34"/>
      <c r="P1" s="34"/>
      <c r="Q1" s="34"/>
      <c r="R1" s="34"/>
      <c r="S1" s="35"/>
      <c r="T1" s="35"/>
    </row>
    <row r="2" spans="1:20" ht="15">
      <c r="A2" s="34" t="s">
        <v>100</v>
      </c>
      <c r="B2" s="35"/>
      <c r="C2" s="34"/>
      <c r="D2" s="34"/>
      <c r="E2" s="35"/>
      <c r="F2" s="35"/>
      <c r="G2" s="35"/>
      <c r="H2" s="35"/>
      <c r="I2" s="35"/>
      <c r="J2" s="35"/>
      <c r="K2" s="35"/>
      <c r="L2" s="35"/>
      <c r="M2" s="35"/>
      <c r="N2" s="34" t="s">
        <v>96</v>
      </c>
      <c r="O2" s="34"/>
      <c r="P2" s="34"/>
      <c r="Q2" s="34"/>
      <c r="R2" s="34"/>
      <c r="S2" s="35"/>
      <c r="T2" s="35"/>
    </row>
    <row r="3" spans="1:53" ht="15">
      <c r="A3" s="34" t="s">
        <v>133</v>
      </c>
      <c r="B3" s="35"/>
      <c r="C3" s="34"/>
      <c r="D3" s="34"/>
      <c r="E3" s="35"/>
      <c r="F3" s="35"/>
      <c r="G3" s="60"/>
      <c r="H3" s="35"/>
      <c r="I3" s="35"/>
      <c r="J3" s="35"/>
      <c r="K3" s="61"/>
      <c r="L3" s="35"/>
      <c r="M3" s="35"/>
      <c r="N3" s="34" t="s">
        <v>133</v>
      </c>
      <c r="O3" s="34"/>
      <c r="P3" s="34"/>
      <c r="Q3" s="34"/>
      <c r="R3" s="34"/>
      <c r="S3" s="35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20" ht="15">
      <c r="A4" s="34"/>
      <c r="B4" s="35"/>
      <c r="C4" s="34"/>
      <c r="D4" s="34"/>
      <c r="E4" s="35"/>
      <c r="F4" s="78" t="s">
        <v>103</v>
      </c>
      <c r="G4" s="78"/>
      <c r="H4" s="78"/>
      <c r="I4" s="78"/>
      <c r="J4" s="78"/>
      <c r="K4" s="35"/>
      <c r="L4" s="35"/>
      <c r="M4" s="35"/>
      <c r="N4" s="34"/>
      <c r="O4" s="34"/>
      <c r="P4" s="34"/>
      <c r="Q4" s="34"/>
      <c r="R4" s="34"/>
      <c r="S4" s="35"/>
      <c r="T4" s="35"/>
    </row>
    <row r="5" spans="1:20" ht="15">
      <c r="A5" s="34" t="s">
        <v>101</v>
      </c>
      <c r="B5" s="35"/>
      <c r="C5" s="34"/>
      <c r="D5" s="34"/>
      <c r="E5" s="35"/>
      <c r="F5" s="35"/>
      <c r="G5" s="35"/>
      <c r="H5" s="35"/>
      <c r="I5" s="35"/>
      <c r="J5" s="35"/>
      <c r="K5" s="35"/>
      <c r="L5" s="35"/>
      <c r="M5" s="35"/>
      <c r="N5" s="34" t="s">
        <v>102</v>
      </c>
      <c r="O5" s="34"/>
      <c r="P5" s="34"/>
      <c r="Q5" s="34"/>
      <c r="R5" s="34"/>
      <c r="S5" s="35"/>
      <c r="T5" s="35"/>
    </row>
    <row r="6" spans="1:20" ht="15">
      <c r="A6" s="34"/>
      <c r="B6" s="37"/>
      <c r="C6" s="34"/>
      <c r="D6" s="34"/>
      <c r="E6" s="79" t="s">
        <v>91</v>
      </c>
      <c r="F6" s="79"/>
      <c r="G6" s="79"/>
      <c r="H6" s="79"/>
      <c r="I6" s="79"/>
      <c r="J6" s="79"/>
      <c r="K6" s="79"/>
      <c r="L6" s="79"/>
      <c r="M6" s="79"/>
      <c r="N6" s="79"/>
      <c r="O6" s="35"/>
      <c r="P6" s="35"/>
      <c r="Q6" s="35"/>
      <c r="R6" s="35"/>
      <c r="S6" s="35"/>
      <c r="T6" s="35"/>
    </row>
    <row r="7" spans="1:20" ht="15">
      <c r="A7" s="35"/>
      <c r="B7" s="37"/>
      <c r="C7" s="35"/>
      <c r="D7" s="35"/>
      <c r="E7" s="79" t="s">
        <v>99</v>
      </c>
      <c r="F7" s="79"/>
      <c r="G7" s="79"/>
      <c r="H7" s="79"/>
      <c r="I7" s="79"/>
      <c r="J7" s="79"/>
      <c r="K7" s="79"/>
      <c r="L7" s="79"/>
      <c r="M7" s="79"/>
      <c r="N7" s="79"/>
      <c r="O7" s="35"/>
      <c r="P7" s="35"/>
      <c r="Q7" s="35"/>
      <c r="R7" s="35"/>
      <c r="S7" s="35"/>
      <c r="T7" s="35"/>
    </row>
    <row r="8" spans="1:20" ht="15">
      <c r="A8" s="35"/>
      <c r="B8" s="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ht="15">
      <c r="A9" s="35"/>
      <c r="B9" s="37"/>
      <c r="C9" s="35"/>
      <c r="D9" s="35"/>
      <c r="E9" s="35"/>
      <c r="F9" s="35"/>
      <c r="G9" s="35"/>
      <c r="H9" s="35"/>
      <c r="I9" s="35"/>
      <c r="J9" s="35"/>
      <c r="K9" s="35"/>
      <c r="L9" s="35" t="s">
        <v>8</v>
      </c>
      <c r="M9" s="35"/>
      <c r="O9" s="35"/>
      <c r="P9" s="35"/>
      <c r="Q9" s="35"/>
      <c r="R9" s="35"/>
      <c r="S9" s="35"/>
      <c r="T9" s="35"/>
    </row>
    <row r="10" spans="1:20" ht="15">
      <c r="A10" s="35"/>
      <c r="B10" s="37"/>
      <c r="C10" s="35"/>
      <c r="D10" s="35"/>
      <c r="E10" s="35"/>
      <c r="F10" s="35"/>
      <c r="G10" s="35"/>
      <c r="H10" s="35"/>
      <c r="I10" s="35"/>
      <c r="J10" s="35"/>
      <c r="K10" s="35"/>
      <c r="L10" s="35" t="s">
        <v>94</v>
      </c>
      <c r="M10" s="35"/>
      <c r="O10" s="35"/>
      <c r="P10" s="35"/>
      <c r="Q10" s="35"/>
      <c r="R10" s="35"/>
      <c r="S10" s="35"/>
      <c r="T10" s="35"/>
    </row>
    <row r="11" spans="1:20" ht="15">
      <c r="A11" s="35"/>
      <c r="B11" s="37"/>
      <c r="C11" s="35"/>
      <c r="D11" s="35"/>
      <c r="E11" s="35"/>
      <c r="F11" s="35"/>
      <c r="G11" s="35"/>
      <c r="H11" s="35"/>
      <c r="I11" s="35"/>
      <c r="J11" s="35"/>
      <c r="K11" s="35"/>
      <c r="L11" s="35" t="s">
        <v>9</v>
      </c>
      <c r="M11" s="35"/>
      <c r="O11" s="35" t="s">
        <v>95</v>
      </c>
      <c r="P11" s="35"/>
      <c r="Q11" s="35"/>
      <c r="R11" s="35"/>
      <c r="S11" s="35"/>
      <c r="T11" s="35"/>
    </row>
    <row r="12" spans="1:20" ht="15">
      <c r="A12" s="35"/>
      <c r="B12" s="37"/>
      <c r="C12" s="35"/>
      <c r="D12" s="35"/>
      <c r="E12" s="35"/>
      <c r="F12" s="35"/>
      <c r="G12" s="35"/>
      <c r="H12" s="35"/>
      <c r="I12" s="35"/>
      <c r="J12" s="35"/>
      <c r="K12" s="35"/>
      <c r="L12" s="35" t="s">
        <v>7</v>
      </c>
      <c r="M12" s="35"/>
      <c r="O12" s="35">
        <v>2</v>
      </c>
      <c r="P12" s="35"/>
      <c r="Q12" s="35"/>
      <c r="R12" s="35"/>
      <c r="S12" s="35"/>
      <c r="T12" s="35"/>
    </row>
    <row r="13" spans="1:20" ht="15">
      <c r="A13" s="35"/>
      <c r="B13" s="37"/>
      <c r="C13" s="35"/>
      <c r="D13" s="35"/>
      <c r="E13" s="35"/>
      <c r="F13" s="35"/>
      <c r="G13" s="35"/>
      <c r="H13" s="35"/>
      <c r="I13" s="35"/>
      <c r="J13" s="35"/>
      <c r="K13" s="35"/>
      <c r="L13" s="35" t="s">
        <v>10</v>
      </c>
      <c r="M13" s="35"/>
      <c r="O13" s="35">
        <v>10</v>
      </c>
      <c r="P13" s="35"/>
      <c r="Q13" s="35"/>
      <c r="R13" s="35"/>
      <c r="S13" s="35"/>
      <c r="T13" s="35"/>
    </row>
    <row r="14" spans="1:20" ht="15">
      <c r="A14" s="35"/>
      <c r="B14" s="37"/>
      <c r="C14" s="35"/>
      <c r="D14" s="35"/>
      <c r="E14" s="35"/>
      <c r="F14" s="35"/>
      <c r="G14" s="35"/>
      <c r="H14" s="35"/>
      <c r="I14" s="35"/>
      <c r="J14" s="35"/>
      <c r="K14" s="35"/>
      <c r="L14" s="35" t="s">
        <v>5</v>
      </c>
      <c r="M14" s="35"/>
      <c r="O14" s="35">
        <v>10</v>
      </c>
      <c r="P14" s="35"/>
      <c r="Q14" s="35"/>
      <c r="R14" s="35"/>
      <c r="S14" s="35"/>
      <c r="T14" s="35"/>
    </row>
    <row r="15" spans="1:20" ht="15">
      <c r="A15" s="35"/>
      <c r="B15" s="37"/>
      <c r="C15" s="35"/>
      <c r="D15" s="35"/>
      <c r="E15" s="35"/>
      <c r="F15" s="35"/>
      <c r="G15" s="35"/>
      <c r="H15" s="35"/>
      <c r="I15" s="35"/>
      <c r="J15" s="35"/>
      <c r="K15" s="35"/>
      <c r="L15" s="35" t="s">
        <v>6</v>
      </c>
      <c r="M15" s="35"/>
      <c r="O15" s="35"/>
      <c r="P15" s="35"/>
      <c r="Q15" s="35"/>
      <c r="R15" s="35"/>
      <c r="S15" s="35"/>
      <c r="T15" s="35"/>
    </row>
    <row r="16" spans="1:20" ht="15">
      <c r="A16" s="35"/>
      <c r="B16" s="37"/>
      <c r="C16" s="35"/>
      <c r="D16" s="35"/>
      <c r="E16" s="35"/>
      <c r="F16" s="35"/>
      <c r="G16" s="35"/>
      <c r="H16" s="35"/>
      <c r="I16" s="35"/>
      <c r="J16" s="35"/>
      <c r="K16" s="35"/>
      <c r="L16" s="35" t="s">
        <v>11</v>
      </c>
      <c r="M16" s="35"/>
      <c r="O16" s="35">
        <v>42.8</v>
      </c>
      <c r="P16" s="35"/>
      <c r="Q16" s="35"/>
      <c r="R16" s="35"/>
      <c r="S16" s="35"/>
      <c r="T16" s="35"/>
    </row>
    <row r="17" spans="1:20" ht="15">
      <c r="A17" s="35"/>
      <c r="B17" s="37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ht="28.5" customHeight="1">
      <c r="A18" s="73" t="s">
        <v>0</v>
      </c>
      <c r="B18" s="74" t="s">
        <v>12</v>
      </c>
      <c r="C18" s="73" t="s">
        <v>13</v>
      </c>
      <c r="D18" s="73" t="s">
        <v>14</v>
      </c>
      <c r="E18" s="73" t="s">
        <v>28</v>
      </c>
      <c r="F18" s="73" t="s">
        <v>15</v>
      </c>
      <c r="G18" s="73" t="s">
        <v>16</v>
      </c>
      <c r="H18" s="73" t="s">
        <v>81</v>
      </c>
      <c r="I18" s="73" t="s">
        <v>82</v>
      </c>
      <c r="J18" s="73" t="s">
        <v>87</v>
      </c>
      <c r="K18" s="73" t="s">
        <v>17</v>
      </c>
      <c r="L18" s="73" t="s">
        <v>83</v>
      </c>
      <c r="M18" s="73" t="s">
        <v>18</v>
      </c>
      <c r="N18" s="73"/>
      <c r="O18" s="73"/>
      <c r="P18" s="73"/>
      <c r="Q18" s="73"/>
      <c r="R18" s="73"/>
      <c r="S18" s="73" t="s">
        <v>104</v>
      </c>
      <c r="T18" s="73" t="s">
        <v>79</v>
      </c>
    </row>
    <row r="19" spans="1:20" ht="53.25" customHeight="1">
      <c r="A19" s="73"/>
      <c r="B19" s="74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 t="s">
        <v>77</v>
      </c>
      <c r="N19" s="73" t="s">
        <v>78</v>
      </c>
      <c r="O19" s="73" t="s">
        <v>80</v>
      </c>
      <c r="P19" s="73"/>
      <c r="Q19" s="73"/>
      <c r="R19" s="73" t="s">
        <v>93</v>
      </c>
      <c r="S19" s="73"/>
      <c r="T19" s="73"/>
    </row>
    <row r="20" spans="1:20" ht="32.25" customHeight="1">
      <c r="A20" s="73"/>
      <c r="B20" s="74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43" t="s">
        <v>84</v>
      </c>
      <c r="P20" s="43" t="s">
        <v>92</v>
      </c>
      <c r="Q20" s="43" t="s">
        <v>85</v>
      </c>
      <c r="R20" s="73"/>
      <c r="S20" s="73"/>
      <c r="T20" s="73"/>
    </row>
    <row r="21" spans="1:20" ht="65.25" customHeight="1">
      <c r="A21" s="43">
        <v>1</v>
      </c>
      <c r="B21" s="43"/>
      <c r="C21" s="43" t="s">
        <v>106</v>
      </c>
      <c r="D21" s="43" t="s">
        <v>86</v>
      </c>
      <c r="E21" s="43" t="s">
        <v>131</v>
      </c>
      <c r="F21" s="43" t="s">
        <v>107</v>
      </c>
      <c r="G21" s="45" t="s">
        <v>108</v>
      </c>
      <c r="H21" s="45" t="s">
        <v>109</v>
      </c>
      <c r="I21" s="45">
        <v>90609</v>
      </c>
      <c r="J21" s="62">
        <f>I21/72</f>
        <v>1258.4583333333333</v>
      </c>
      <c r="K21" s="45">
        <v>2.8</v>
      </c>
      <c r="L21" s="63">
        <f>J21*K21</f>
        <v>3523.683333333333</v>
      </c>
      <c r="M21" s="64"/>
      <c r="N21" s="45"/>
      <c r="O21" s="45"/>
      <c r="P21" s="45"/>
      <c r="Q21" s="64"/>
      <c r="R21" s="46">
        <v>275</v>
      </c>
      <c r="S21" s="46">
        <f>L21*10%</f>
        <v>352.36833333333334</v>
      </c>
      <c r="T21" s="46">
        <f>L21+M21+N21+Q21+R21+S21</f>
        <v>4151.051666666666</v>
      </c>
    </row>
    <row r="22" spans="1:20" ht="48" customHeight="1">
      <c r="A22" s="43">
        <v>2</v>
      </c>
      <c r="B22" s="43"/>
      <c r="C22" s="43" t="s">
        <v>110</v>
      </c>
      <c r="D22" s="43" t="s">
        <v>86</v>
      </c>
      <c r="E22" s="47" t="s">
        <v>111</v>
      </c>
      <c r="F22" s="44" t="s">
        <v>112</v>
      </c>
      <c r="G22" s="65" t="s">
        <v>113</v>
      </c>
      <c r="H22" s="45" t="s">
        <v>109</v>
      </c>
      <c r="I22" s="45">
        <v>93971</v>
      </c>
      <c r="J22" s="62">
        <f aca="true" t="shared" si="0" ref="J22:J27">I22/72</f>
        <v>1305.1527777777778</v>
      </c>
      <c r="K22" s="66" t="s">
        <v>98</v>
      </c>
      <c r="L22" s="63">
        <f aca="true" t="shared" si="1" ref="L22:L27">J22*K22</f>
        <v>28191.300000000003</v>
      </c>
      <c r="M22" s="45"/>
      <c r="N22" s="45"/>
      <c r="O22" s="45"/>
      <c r="P22" s="64"/>
      <c r="Q22" s="64"/>
      <c r="R22" s="46">
        <v>2124</v>
      </c>
      <c r="S22" s="46">
        <f aca="true" t="shared" si="2" ref="S22:S27">L22*10%</f>
        <v>2819.1300000000006</v>
      </c>
      <c r="T22" s="46">
        <f aca="true" t="shared" si="3" ref="T22:T27">L22+M22+N22+Q22+R22+S22</f>
        <v>33134.43</v>
      </c>
    </row>
    <row r="23" spans="1:20" ht="62.25" customHeight="1">
      <c r="A23" s="43">
        <v>3</v>
      </c>
      <c r="B23" s="47"/>
      <c r="C23" s="43" t="s">
        <v>115</v>
      </c>
      <c r="D23" s="43" t="s">
        <v>86</v>
      </c>
      <c r="E23" s="47" t="s">
        <v>97</v>
      </c>
      <c r="F23" s="48" t="s">
        <v>116</v>
      </c>
      <c r="G23" s="67" t="s">
        <v>117</v>
      </c>
      <c r="H23" s="45" t="s">
        <v>109</v>
      </c>
      <c r="I23" s="45">
        <v>89016</v>
      </c>
      <c r="J23" s="62">
        <f t="shared" si="0"/>
        <v>1236.3333333333333</v>
      </c>
      <c r="K23" s="45">
        <v>0</v>
      </c>
      <c r="L23" s="63">
        <f t="shared" si="1"/>
        <v>0</v>
      </c>
      <c r="M23" s="63">
        <v>4424</v>
      </c>
      <c r="N23" s="45"/>
      <c r="O23" s="45"/>
      <c r="P23" s="45"/>
      <c r="Q23" s="64"/>
      <c r="R23" s="46">
        <v>7079</v>
      </c>
      <c r="S23" s="46">
        <f t="shared" si="2"/>
        <v>0</v>
      </c>
      <c r="T23" s="46">
        <f t="shared" si="3"/>
        <v>11503</v>
      </c>
    </row>
    <row r="24" spans="1:20" ht="76.5" customHeight="1">
      <c r="A24" s="43">
        <v>4</v>
      </c>
      <c r="B24" s="51"/>
      <c r="C24" s="43" t="s">
        <v>118</v>
      </c>
      <c r="D24" s="43" t="s">
        <v>86</v>
      </c>
      <c r="E24" s="47" t="s">
        <v>119</v>
      </c>
      <c r="F24" s="59" t="s">
        <v>120</v>
      </c>
      <c r="G24" s="65" t="s">
        <v>121</v>
      </c>
      <c r="H24" s="45" t="s">
        <v>109</v>
      </c>
      <c r="I24" s="45">
        <v>89016</v>
      </c>
      <c r="J24" s="62">
        <f t="shared" si="0"/>
        <v>1236.3333333333333</v>
      </c>
      <c r="K24" s="45">
        <v>3.6</v>
      </c>
      <c r="L24" s="63">
        <f t="shared" si="1"/>
        <v>4450.8</v>
      </c>
      <c r="M24" s="64"/>
      <c r="N24" s="45"/>
      <c r="O24" s="45"/>
      <c r="P24" s="45"/>
      <c r="Q24" s="64"/>
      <c r="R24" s="46">
        <v>354</v>
      </c>
      <c r="S24" s="46">
        <f t="shared" si="2"/>
        <v>445.08000000000004</v>
      </c>
      <c r="T24" s="46">
        <f t="shared" si="3"/>
        <v>5249.88</v>
      </c>
    </row>
    <row r="25" spans="1:20" ht="67.5" customHeight="1">
      <c r="A25" s="43">
        <v>5</v>
      </c>
      <c r="B25" s="49"/>
      <c r="C25" s="43" t="s">
        <v>132</v>
      </c>
      <c r="D25" s="43" t="s">
        <v>86</v>
      </c>
      <c r="E25" s="52" t="s">
        <v>122</v>
      </c>
      <c r="F25" s="48" t="s">
        <v>123</v>
      </c>
      <c r="G25" s="66" t="s">
        <v>124</v>
      </c>
      <c r="H25" s="45" t="s">
        <v>109</v>
      </c>
      <c r="I25" s="45">
        <v>85653</v>
      </c>
      <c r="J25" s="62">
        <f t="shared" si="0"/>
        <v>1189.625</v>
      </c>
      <c r="K25" s="45">
        <v>4.8</v>
      </c>
      <c r="L25" s="63">
        <f t="shared" si="1"/>
        <v>5710.2</v>
      </c>
      <c r="M25" s="64"/>
      <c r="N25" s="64"/>
      <c r="O25" s="45"/>
      <c r="P25" s="45"/>
      <c r="Q25" s="64"/>
      <c r="R25" s="46">
        <v>472</v>
      </c>
      <c r="S25" s="46">
        <f t="shared" si="2"/>
        <v>571.02</v>
      </c>
      <c r="T25" s="46">
        <f t="shared" si="3"/>
        <v>6753.219999999999</v>
      </c>
    </row>
    <row r="26" spans="1:20" ht="18.75" customHeight="1">
      <c r="A26" s="43">
        <v>6</v>
      </c>
      <c r="B26" s="53" t="s">
        <v>114</v>
      </c>
      <c r="C26" s="47" t="s">
        <v>89</v>
      </c>
      <c r="D26" s="43" t="s">
        <v>86</v>
      </c>
      <c r="E26" s="47"/>
      <c r="F26" s="48"/>
      <c r="G26" s="66" t="s">
        <v>125</v>
      </c>
      <c r="H26" s="45" t="s">
        <v>109</v>
      </c>
      <c r="I26" s="45">
        <v>85653</v>
      </c>
      <c r="J26" s="62">
        <f t="shared" si="0"/>
        <v>1189.625</v>
      </c>
      <c r="K26" s="45">
        <v>4.2</v>
      </c>
      <c r="L26" s="63">
        <f t="shared" si="1"/>
        <v>4996.425</v>
      </c>
      <c r="M26" s="45"/>
      <c r="N26" s="45"/>
      <c r="O26" s="45"/>
      <c r="P26" s="45"/>
      <c r="Q26" s="45"/>
      <c r="R26" s="46">
        <v>413</v>
      </c>
      <c r="S26" s="46">
        <f t="shared" si="2"/>
        <v>499.64250000000004</v>
      </c>
      <c r="T26" s="46">
        <f t="shared" si="3"/>
        <v>5909.0675</v>
      </c>
    </row>
    <row r="27" spans="1:20" ht="34.5" customHeight="1">
      <c r="A27" s="43">
        <v>7</v>
      </c>
      <c r="B27" s="53" t="s">
        <v>114</v>
      </c>
      <c r="C27" s="47" t="s">
        <v>90</v>
      </c>
      <c r="D27" s="43" t="s">
        <v>86</v>
      </c>
      <c r="E27" s="47"/>
      <c r="F27" s="50"/>
      <c r="G27" s="66" t="s">
        <v>125</v>
      </c>
      <c r="H27" s="45" t="s">
        <v>109</v>
      </c>
      <c r="I27" s="45">
        <v>85653</v>
      </c>
      <c r="J27" s="62">
        <f t="shared" si="0"/>
        <v>1189.625</v>
      </c>
      <c r="K27" s="45">
        <v>5.8</v>
      </c>
      <c r="L27" s="63">
        <f t="shared" si="1"/>
        <v>6899.825</v>
      </c>
      <c r="M27" s="45"/>
      <c r="N27" s="45"/>
      <c r="O27" s="45"/>
      <c r="P27" s="45"/>
      <c r="Q27" s="45"/>
      <c r="R27" s="46">
        <v>570</v>
      </c>
      <c r="S27" s="46">
        <f t="shared" si="2"/>
        <v>689.9825000000001</v>
      </c>
      <c r="T27" s="46">
        <f t="shared" si="3"/>
        <v>8159.8075</v>
      </c>
    </row>
    <row r="28" spans="1:20" ht="15.75">
      <c r="A28" s="43"/>
      <c r="B28" s="54" t="s">
        <v>105</v>
      </c>
      <c r="C28" s="54"/>
      <c r="D28" s="54"/>
      <c r="E28" s="54"/>
      <c r="F28" s="54"/>
      <c r="G28" s="55"/>
      <c r="H28" s="55"/>
      <c r="I28" s="55"/>
      <c r="J28" s="56"/>
      <c r="K28" s="57">
        <f>K27+K26+K25+K24+K23+K22+K21</f>
        <v>42.8</v>
      </c>
      <c r="L28" s="58">
        <f aca="true" t="shared" si="4" ref="L28:T28">L27+L26+L25+L24+L23+L22+L21</f>
        <v>53772.23333333334</v>
      </c>
      <c r="M28" s="58">
        <f t="shared" si="4"/>
        <v>4424</v>
      </c>
      <c r="N28" s="58">
        <f t="shared" si="4"/>
        <v>0</v>
      </c>
      <c r="O28" s="58">
        <f t="shared" si="4"/>
        <v>0</v>
      </c>
      <c r="P28" s="58">
        <f t="shared" si="4"/>
        <v>0</v>
      </c>
      <c r="Q28" s="58">
        <f t="shared" si="4"/>
        <v>0</v>
      </c>
      <c r="R28" s="58">
        <f t="shared" si="4"/>
        <v>11287</v>
      </c>
      <c r="S28" s="58">
        <f t="shared" si="4"/>
        <v>5377.223333333333</v>
      </c>
      <c r="T28" s="58">
        <f t="shared" si="4"/>
        <v>74860.45666666667</v>
      </c>
    </row>
    <row r="29" spans="1:20" ht="12.75">
      <c r="A29" s="16"/>
      <c r="B29" s="76"/>
      <c r="C29" s="76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36"/>
      <c r="R29" s="15"/>
      <c r="S29" s="15"/>
      <c r="T29" s="15"/>
    </row>
    <row r="30" spans="1:20" ht="22.5" customHeight="1">
      <c r="A30" s="15"/>
      <c r="B30" s="42" t="s">
        <v>126</v>
      </c>
      <c r="C30" s="75" t="s">
        <v>127</v>
      </c>
      <c r="D30" s="75"/>
      <c r="E30" s="42"/>
      <c r="F30" s="42" t="s">
        <v>128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B31" s="42"/>
      <c r="C31" s="75" t="s">
        <v>129</v>
      </c>
      <c r="D31" s="75"/>
      <c r="E31" s="42"/>
      <c r="F31" s="42" t="s">
        <v>130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B32" s="38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B33" s="3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B34" s="39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B35" s="3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/>
      <c r="B36" s="39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/>
      <c r="B37" s="39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/>
      <c r="B38" s="39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B39" s="39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/>
      <c r="B40" s="39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/>
      <c r="B41" s="39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B42" s="39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B43" s="39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B44" s="39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B45" s="39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B46" s="39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B47" s="39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B48" s="39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B49" s="39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B50" s="39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5"/>
      <c r="B51" s="40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2.75">
      <c r="A52" s="5"/>
      <c r="B52" s="40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2.75">
      <c r="A53" s="5"/>
      <c r="B53" s="40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2.75">
      <c r="A54" s="5"/>
      <c r="B54" s="40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2.75">
      <c r="A55" s="5"/>
      <c r="B55" s="40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2.75">
      <c r="A56" s="5"/>
      <c r="B56" s="40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2.75">
      <c r="A57" s="5"/>
      <c r="B57" s="40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2.75">
      <c r="A58" s="5"/>
      <c r="B58" s="40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2.75">
      <c r="A59" s="5"/>
      <c r="B59" s="40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</sheetData>
  <sheetProtection/>
  <mergeCells count="25">
    <mergeCell ref="T18:T20"/>
    <mergeCell ref="C30:D30"/>
    <mergeCell ref="E6:N6"/>
    <mergeCell ref="E7:N7"/>
    <mergeCell ref="F18:F20"/>
    <mergeCell ref="H18:H20"/>
    <mergeCell ref="O19:Q19"/>
    <mergeCell ref="M19:M20"/>
    <mergeCell ref="N19:N20"/>
    <mergeCell ref="F4:J4"/>
    <mergeCell ref="M18:R18"/>
    <mergeCell ref="R19:R20"/>
    <mergeCell ref="K18:K20"/>
    <mergeCell ref="L18:L20"/>
    <mergeCell ref="S18:S20"/>
    <mergeCell ref="A18:A20"/>
    <mergeCell ref="B18:B20"/>
    <mergeCell ref="C18:C20"/>
    <mergeCell ref="D18:D20"/>
    <mergeCell ref="E18:E20"/>
    <mergeCell ref="C31:D31"/>
    <mergeCell ref="B29:P29"/>
    <mergeCell ref="G18:G20"/>
    <mergeCell ref="I18:I20"/>
    <mergeCell ref="J18:J20"/>
  </mergeCells>
  <printOptions/>
  <pageMargins left="0" right="0" top="0.2" bottom="0.16" header="0.22" footer="0.19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2018-09-26T04:04:19Z</cp:lastPrinted>
  <dcterms:created xsi:type="dcterms:W3CDTF">2005-08-15T11:49:35Z</dcterms:created>
  <dcterms:modified xsi:type="dcterms:W3CDTF">2019-10-17T10:09:58Z</dcterms:modified>
  <cp:category/>
  <cp:version/>
  <cp:contentType/>
  <cp:contentStatus/>
</cp:coreProperties>
</file>